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2013 dem sorozatok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<sst xmlns="http://schemas.openxmlformats.org/spreadsheetml/2006/main" count="6" uniqueCount="6">
  <si>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equities</t>
  </si>
  <si>
    <t>mortgage bonds</t>
  </si>
  <si>
    <t>investment and capital fund notes</t>
  </si>
  <si>
    <t>government securities</t>
  </si>
  <si>
    <t>bonds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</si>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</sst>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20" applyNumberFormat="1" applyFont="1" applyFill="1" applyBorder="1">
      <alignment/>
      <protection/>
    </xf>
    <xf numFmtId="0" fontId="2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3" xfId="21"/>
    <cellStyle name="Ezres 2" xfId="22"/>
    <cellStyle name="Normá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Number</a:t>
            </a:r>
            <a:r>
              <a:rPr lang="en-US" sz="1200" u="none" baseline="0"/>
              <a:t> of demat securities series by type of securities, </a:t>
            </a:r>
            <a:r>
              <a:rPr lang="en-US" sz="1200" u="none" baseline="0"/>
              <a:t>2008-2013 </a:t>
            </a:r>
          </a:p>
        </c:rich>
      </c:tx>
      <c:layout>
        <c:manualLayout>
          <c:xMode val="edge"/>
          <c:yMode val="edge"/>
          <c:x val="0.3115"/>
          <c:y val="0.0245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 dem sorozatok'!$A$2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sorozatok'!$B$2:$G$2</c:f>
              <c:numCache>
                <c:formatCode>General</c:formatCode>
                <c:ptCount val="6"/>
                <c:pt idx="0">
                  <c:v>871</c:v>
                </c:pt>
                <c:pt idx="1">
                  <c:v>1384</c:v>
                </c:pt>
                <c:pt idx="2">
                  <c:v>1578</c:v>
                </c:pt>
                <c:pt idx="3">
                  <c:v>1903</c:v>
                </c:pt>
                <c:pt idx="4">
                  <c:v>2360</c:v>
                </c:pt>
                <c:pt idx="5">
                  <c:v>2589</c:v>
                </c:pt>
              </c:numCache>
            </c:numRef>
          </c:val>
        </c:ser>
        <c:ser>
          <c:idx val="1"/>
          <c:order val="1"/>
          <c:tx>
            <c:strRef>
              <c:f>'2013 dem sorozatok'!$A$3</c:f>
              <c:strCache>
                <c:ptCount val="1"/>
                <c:pt idx="0">
                  <c:v>mortgage bonds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sorozatok'!$B$3:$G$3</c:f>
              <c:numCache>
                <c:formatCode>General</c:formatCode>
                <c:ptCount val="6"/>
                <c:pt idx="0">
                  <c:v>101</c:v>
                </c:pt>
                <c:pt idx="1">
                  <c:v>82</c:v>
                </c:pt>
                <c:pt idx="2">
                  <c:v>67</c:v>
                </c:pt>
                <c:pt idx="3">
                  <c:v>65</c:v>
                </c:pt>
                <c:pt idx="4">
                  <c:v>54</c:v>
                </c:pt>
                <c:pt idx="5">
                  <c:v>43</c:v>
                </c:pt>
              </c:numCache>
            </c:numRef>
          </c:val>
        </c:ser>
        <c:ser>
          <c:idx val="2"/>
          <c:order val="2"/>
          <c:tx>
            <c:strRef>
              <c:f>'2013 dem sorozatok'!$A$4</c:f>
              <c:strCache>
                <c:ptCount val="1"/>
                <c:pt idx="0">
                  <c:v>investment and capital fund notes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sorozatok'!$B$4:$G$4</c:f>
              <c:numCache>
                <c:formatCode>General</c:formatCode>
                <c:ptCount val="6"/>
                <c:pt idx="0">
                  <c:v>405</c:v>
                </c:pt>
                <c:pt idx="1">
                  <c:v>370</c:v>
                </c:pt>
                <c:pt idx="2">
                  <c:v>543</c:v>
                </c:pt>
                <c:pt idx="3">
                  <c:v>650</c:v>
                </c:pt>
                <c:pt idx="4">
                  <c:v>660</c:v>
                </c:pt>
                <c:pt idx="5">
                  <c:v>743</c:v>
                </c:pt>
              </c:numCache>
            </c:numRef>
          </c:val>
        </c:ser>
        <c:ser>
          <c:idx val="3"/>
          <c:order val="3"/>
          <c:tx>
            <c:strRef>
              <c:f>'2013 dem sorozatok'!$A$5</c:f>
              <c:strCache>
                <c:ptCount val="1"/>
                <c:pt idx="0">
                  <c:v>government securities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sorozatok'!$B$5:$G$5</c:f>
              <c:numCache>
                <c:formatCode>General</c:formatCode>
                <c:ptCount val="6"/>
                <c:pt idx="0">
                  <c:v>114</c:v>
                </c:pt>
                <c:pt idx="1">
                  <c:v>108</c:v>
                </c:pt>
                <c:pt idx="2">
                  <c:v>95</c:v>
                </c:pt>
                <c:pt idx="3">
                  <c:v>109</c:v>
                </c:pt>
                <c:pt idx="4">
                  <c:v>135</c:v>
                </c:pt>
                <c:pt idx="5">
                  <c:v>150</c:v>
                </c:pt>
              </c:numCache>
            </c:numRef>
          </c:val>
        </c:ser>
        <c:ser>
          <c:idx val="4"/>
          <c:order val="4"/>
          <c:tx>
            <c:strRef>
              <c:f>'2013 dem sorozatok'!$A$6</c:f>
              <c:strCache>
                <c:ptCount val="1"/>
                <c:pt idx="0">
                  <c:v>bonds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sorozatok'!$B$6:$G$6</c:f>
              <c:numCache>
                <c:formatCode>General</c:formatCode>
                <c:ptCount val="6"/>
                <c:pt idx="0">
                  <c:v>578</c:v>
                </c:pt>
                <c:pt idx="1">
                  <c:v>485</c:v>
                </c:pt>
                <c:pt idx="2">
                  <c:v>597</c:v>
                </c:pt>
                <c:pt idx="3">
                  <c:v>683</c:v>
                </c:pt>
                <c:pt idx="4">
                  <c:v>726</c:v>
                </c:pt>
                <c:pt idx="5">
                  <c:v>701</c:v>
                </c:pt>
              </c:numCache>
            </c:numRef>
          </c:val>
        </c:ser>
        <c:overlap val="100"/>
        <c:axId val="49868149"/>
        <c:axId val="29839384"/>
      </c:barChart>
      <c:catAx>
        <c:axId val="498681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839384"/>
        <c:crosses val="autoZero"/>
        <c:auto val="1"/>
        <c:lblOffset val="100"/>
        <c:noMultiLvlLbl val="0"/>
      </c:catAx>
      <c:valAx>
        <c:axId val="29839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868149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152401</xdr:colOff>
      <xdr:row>8</xdr:row>
      <xdr:rowOff>95250</xdr:rowOff>
    </xdr:from>
    <xdr:to>
      <xdr:col>9</xdr:col>
      <xdr:colOff>590551</xdr:colOff>
      <xdr:row>35</xdr:row>
      <xdr:rowOff>114299</xdr:rowOff>
    </xdr:to>
    <xdr:graphicFrame macro="">
      <xdr:nvGraphicFramePr>
        <xdr:cNvPr id="2" name="Diagram 1" title="Demat értékpapír sorozatok száma értékpapír fajtánként"/>
        <xdr:cNvGraphicFramePr/>
      </xdr:nvGraphicFramePr>
      <xdr:xfrm>
        <a:off x="152400" y="1619250"/>
        <a:ext cx="79438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pane="topLeft" activeCell="M33" sqref="M33"/>
    </sheetView>
  </sheetViews>
  <sheetFormatPr defaultColWidth="9.14285714285714" defaultRowHeight="15"/>
  <cols>
    <col min="1" max="1" width="35.4285714285714" customWidth="1"/>
    <col min="2" max="2" width="13.1428571428571" customWidth="1"/>
    <col min="12" max="12" width="19.4285714285714" bestFit="1" customWidth="1"/>
    <col min="13" max="13" width="11.1428571428571" customWidth="1"/>
    <col min="15" max="15" width="19.4285714285714" bestFit="1" customWidth="1"/>
  </cols>
  <sheetData>
    <row r="1" spans="1:7" ht="15">
      <c r="A1" s="7"/>
      <c r="B1" s="1">
        <v>2008</v>
      </c>
      <c r="C1" s="1">
        <v>2009</v>
      </c>
      <c r="D1" s="6">
        <v>2010</v>
      </c>
      <c r="E1" s="1">
        <v>2011</v>
      </c>
      <c r="F1" s="1">
        <v>2012</v>
      </c>
      <c r="G1" s="1">
        <v>2013</v>
      </c>
    </row>
    <row r="2" spans="1:7" ht="15">
      <c r="A2" s="3" t="s">
        <v>0</v>
      </c>
      <c r="B2" s="2">
        <v>871</v>
      </c>
      <c r="C2">
        <v>1384</v>
      </c>
      <c r="D2">
        <v>1578</v>
      </c>
      <c r="E2">
        <v>1903</v>
      </c>
      <c r="F2">
        <v>2360</v>
      </c>
      <c r="G2">
        <v>2589</v>
      </c>
    </row>
    <row r="3" spans="1:7" ht="15">
      <c r="A3" s="3" t="s">
        <v>1</v>
      </c>
      <c r="B3" s="2">
        <v>101</v>
      </c>
      <c r="C3">
        <v>82</v>
      </c>
      <c r="D3">
        <v>67</v>
      </c>
      <c r="E3">
        <v>65</v>
      </c>
      <c r="F3">
        <v>54</v>
      </c>
      <c r="G3">
        <v>43</v>
      </c>
    </row>
    <row r="4" spans="1:7" ht="15">
      <c r="A4" s="5" t="s">
        <v>2</v>
      </c>
      <c r="B4" s="4">
        <v>405</v>
      </c>
      <c r="C4">
        <v>370</v>
      </c>
      <c r="D4">
        <f>531+12</f>
        <v>543</v>
      </c>
      <c r="E4">
        <v>650</v>
      </c>
      <c r="F4">
        <f>660</f>
        <v>660</v>
      </c>
      <c r="G4">
        <v>743</v>
      </c>
    </row>
    <row r="5" spans="1:7" ht="15">
      <c r="A5" s="3" t="s">
        <v>3</v>
      </c>
      <c r="B5" s="2">
        <v>114</v>
      </c>
      <c r="C5">
        <v>108</v>
      </c>
      <c r="D5">
        <v>95</v>
      </c>
      <c r="E5">
        <v>109</v>
      </c>
      <c r="F5">
        <v>135</v>
      </c>
      <c r="G5">
        <v>150</v>
      </c>
    </row>
    <row r="6" spans="1:7" ht="15">
      <c r="A6" s="3" t="s">
        <v>4</v>
      </c>
      <c r="B6" s="2">
        <v>578</v>
      </c>
      <c r="C6">
        <v>485</v>
      </c>
      <c r="D6">
        <v>597</v>
      </c>
      <c r="E6">
        <v>683</v>
      </c>
      <c r="F6">
        <v>726</v>
      </c>
      <c r="G6">
        <v>701</v>
      </c>
    </row>
    <row r="7" spans="1:7" ht="15">
      <c r="A7" s="1" t="s">
        <v>5</v>
      </c>
      <c r="B7" s="1">
        <f t="shared" si="0" ref="B7:G7">SUM(B2:B6)</f>
        <v>2069</v>
      </c>
      <c r="C7" s="1">
        <f t="shared" si="0"/>
        <v>2429</v>
      </c>
      <c r="D7" s="1">
        <f t="shared" si="0"/>
        <v>2880</v>
      </c>
      <c r="E7" s="1">
        <f t="shared" si="0"/>
        <v>3410</v>
      </c>
      <c r="F7" s="1">
        <f t="shared" si="0"/>
        <v>3935</v>
      </c>
      <c r="G7" s="1">
        <f t="shared" si="0"/>
        <v>4226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